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<sst xmlns="http://schemas.openxmlformats.org/spreadsheetml/2006/main" count="134" uniqueCount="123">
  <si>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</si>
  <si>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</si>
  <si>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</si>
  <si>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</si>
  <si>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</si>
  <si>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</si>
  <si>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</si>
  <si>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</si>
  <si>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</si>
  <si>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</si>
  <si>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</si>
  <si>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</si>
  <si>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</si>
  <si>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</si>
  <si>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</si>
  <si>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</si>
  <si>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</si>
  <si>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</si>
  <si>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</si>
  <si>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</si>
  <si>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</si>
  <si>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</si>
  <si>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</si>
  <si>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</si>
  <si>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</si>
  <si>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</si>
  <si>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</si>
  <si>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</si>
  <si>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</si>
  <si>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</si>
  <si>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</si>
  <si>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</si>
  <si>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</si>
  <si>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</si>
  <si>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</si>
  <si>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</si>
  <si>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</si>
  <si>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</si>
  <si>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</si>
  <si>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</si>
  <si>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</si>
  <si>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</si>
  <si>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</si>
  <si>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</si>
  <si>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</si>
  <si>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</si>
  <si>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</si>
  <si>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</si>
  <si>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</si>
  <si>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</si>
  <si>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</si>
  <si>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</si>
  <si>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</si>
  <si>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</si>
  <si>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</si>
  <si>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</si>
  <si>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</si>
  <si>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</si>
  <si>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</si>
  <si>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</si>
  <si>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</si>
  <si>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</si>
  <si>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</si>
  <si>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</si>
  <si>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</si>
  <si>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</si>
  <si>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</si>
  <si>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</si>
  <si>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</si>
  <si>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</si>
  <si>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</si>
  <si>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</si>
  <si>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</si>
  <si>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</si>
  <si>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</si>
  <si>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</si>
  <si>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</si>
  <si>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</si>
  <si>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</si>
  <si>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</si>
  <si>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</si>
  <si>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</si>
  <si>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</si>
  <si>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</si>
  <si>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</si>
  <si>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</si>
  <si>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</si>
  <si>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</si>
  <si>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</si>
  <si>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</si>
  <si>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</si>
  <si>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</si>
  <si>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</si>
  <si>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</si>
  <si>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</si>
  <si>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</si>
  <si>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</si>
  <si>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</si>
  <si>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</si>
  <si>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</si>
  <si>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</si>
  <si>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</si>
  <si>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</si>
  <si>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</si>
  <si>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</si>
  <si>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State Street Global Emerging Markets Index Equity Fund Class I USD Shares</t>
  </si>
  <si>
    <t>LU1159235958</t>
  </si>
  <si>
    <t>State Street Bank International GmbH</t>
  </si>
  <si>
    <t>Luxembourg Branch |  Fund Administration | 
 Avenue JF Kennedy 49, L-1855 Luxembourg</t>
  </si>
  <si>
    <t>Each Trading Day</t>
  </si>
  <si>
    <t>MSCI Emerging Markets Index</t>
  </si>
  <si>
    <t>USD</t>
  </si>
  <si>
    <t>TAIWAN SEMICONDUCTOR MANUFACTURING CO. LTD.</t>
  </si>
  <si>
    <t>SAMSUNG ELECTRONICS CO. LTD.</t>
  </si>
  <si>
    <t>TENCENT HOLDINGS LTD.</t>
  </si>
  <si>
    <t>ALIBABA GROUP HOLDING LTD.</t>
  </si>
  <si>
    <t>RELIANCE INDUSTRIES LTD.</t>
  </si>
  <si>
    <t>CHINA INVESTMENT CORP.</t>
  </si>
  <si>
    <t>SK HYNIX INC.</t>
  </si>
  <si>
    <t>ICICI BANK LTD.</t>
  </si>
  <si>
    <t>PDD HOLDINGS INC.</t>
  </si>
  <si>
    <t>MEITUAN</t>
  </si>
  <si>
    <t>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</si>
</sst>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35" borderId="10" xfId="0" applyNumberFormat="1" applyFont="1" applyFill="1" applyBorder="1" applyAlignment="1">
      <alignment wrapText="1"/>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C16" sqref="C16"/>
    </sheetView>
  </sheetViews>
  <sheetFormatPr defaultColWidth="11.421875" defaultRowHeight="12.75"/>
  <cols>
    <col min="1" max="1" width="20.7109375" style="0" customWidth="1"/>
    <col min="2" max="2" width="71.140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51">
      <c r="A8" s="18">
        <v>5</v>
      </c>
      <c r="B8" s="5" t="s">
        <v>66</v>
      </c>
      <c r="C8" s="40"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t="s">
        <v>122</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15.6832</v>
      </c>
    </row>
    <row r="23" spans="1:5" ht="12.75">
      <c r="A23" s="26" t="s">
        <v>19</v>
      </c>
      <c r="B23" s="5" t="s">
        <v>38</v>
      </c>
      <c r="C23" s="13" t="s">
        <v>111</v>
      </c>
      <c r="D23" s="14"/>
      <c r="E23" s="34"/>
    </row>
    <row r="24" spans="1:5" ht="12.75">
      <c r="A24" s="26" t="s">
        <v>20</v>
      </c>
      <c r="B24" s="5" t="s">
        <v>58</v>
      </c>
      <c r="C24" s="19"/>
      <c r="D24" s="35">
        <v>96.34</v>
      </c>
      <c r="E24" s="34"/>
    </row>
    <row r="25" spans="1:5" ht="25.5">
      <c r="A25" s="18">
        <v>20</v>
      </c>
      <c r="B25" s="6" t="s">
        <v>42</v>
      </c>
      <c r="C25" s="19"/>
      <c r="D25" s="20">
        <v>98.69</v>
      </c>
      <c r="E25" s="15">
        <f>IF($C$4&gt;0,PRODUCT($C$4,$E$22,D25/100),"")</f>
      </c>
    </row>
    <row r="26" spans="1:5" ht="25.5">
      <c r="A26" s="18">
        <v>21</v>
      </c>
      <c r="B26" s="6" t="s">
        <v>43</v>
      </c>
      <c r="C26" s="19"/>
      <c r="D26" s="20">
        <v>0</v>
      </c>
      <c r="E26" s="15">
        <f aca="true" t="shared" si="0" ref="E26:E53">IF($C$4&gt;0,PRODUCT($C$4,$E$22,D26/100),"")</f>
      </c>
    </row>
    <row r="27" spans="1:5" ht="12.75">
      <c r="A27" s="18">
        <v>22</v>
      </c>
      <c r="B27" s="5" t="s">
        <v>44</v>
      </c>
      <c r="C27" s="19"/>
      <c r="D27" s="20">
        <v>0</v>
      </c>
      <c r="E27" s="15">
        <f t="shared" si="0"/>
      </c>
    </row>
    <row r="28" spans="1:5" ht="12.75">
      <c r="A28" s="18">
        <v>23</v>
      </c>
      <c r="B28" s="5" t="s">
        <v>39</v>
      </c>
      <c r="C28" s="19"/>
      <c r="D28" s="20">
        <v>0</v>
      </c>
      <c r="E28" s="15">
        <f t="shared" si="0"/>
      </c>
    </row>
    <row r="29" spans="1:5" ht="12.75">
      <c r="A29" s="18">
        <v>24</v>
      </c>
      <c r="B29" s="5" t="s">
        <v>26</v>
      </c>
      <c r="C29" s="19"/>
      <c r="D29" s="20">
        <v>0.11</v>
      </c>
      <c r="E29" s="15">
        <f t="shared" si="0"/>
      </c>
    </row>
    <row r="30" spans="1:5" ht="12.75">
      <c r="A30" s="18">
        <v>25</v>
      </c>
      <c r="B30" s="5" t="s">
        <v>45</v>
      </c>
      <c r="C30" s="19"/>
      <c r="D30" s="20">
        <v>0</v>
      </c>
      <c r="E30" s="15">
        <f t="shared" si="0"/>
      </c>
    </row>
    <row r="31" spans="1:5" ht="12.75">
      <c r="A31" s="18">
        <v>26</v>
      </c>
      <c r="B31" s="5" t="s">
        <v>46</v>
      </c>
      <c r="C31" s="19"/>
      <c r="D31" s="20">
        <v>0</v>
      </c>
      <c r="E31" s="15">
        <f t="shared" si="0"/>
      </c>
    </row>
    <row r="32" spans="1:5" ht="12.75">
      <c r="A32" s="26" t="s">
        <v>0</v>
      </c>
      <c r="B32" s="5" t="s">
        <v>72</v>
      </c>
      <c r="C32" s="19"/>
      <c r="D32" s="20">
        <v>0</v>
      </c>
      <c r="E32" s="15">
        <f t="shared" si="0"/>
      </c>
    </row>
    <row r="33" spans="1:5" ht="12.75">
      <c r="A33" s="26" t="s">
        <v>1</v>
      </c>
      <c r="B33" s="5" t="s">
        <v>73</v>
      </c>
      <c r="C33" s="19"/>
      <c r="D33" s="20">
        <v>0</v>
      </c>
      <c r="E33" s="15">
        <f t="shared" si="0"/>
      </c>
    </row>
    <row r="34" spans="1:5" ht="38.25">
      <c r="A34" s="26">
        <v>29</v>
      </c>
      <c r="B34" s="6" t="s">
        <v>85</v>
      </c>
      <c r="C34" s="19"/>
      <c r="D34" s="20">
        <v>0</v>
      </c>
      <c r="E34" s="15">
        <f t="shared" si="0"/>
      </c>
    </row>
    <row r="35" spans="1:5" ht="12.75">
      <c r="A35" s="26">
        <v>30</v>
      </c>
      <c r="B35" s="5" t="s">
        <v>47</v>
      </c>
      <c r="C35" s="19"/>
      <c r="D35" s="20">
        <v>0</v>
      </c>
      <c r="E35" s="15">
        <f t="shared" si="0"/>
      </c>
    </row>
    <row r="36" spans="1:5" ht="12.75">
      <c r="A36" s="26">
        <v>31</v>
      </c>
      <c r="B36" s="5" t="s">
        <v>48</v>
      </c>
      <c r="C36" s="19"/>
      <c r="D36" s="20">
        <v>0.19</v>
      </c>
      <c r="E36" s="15">
        <f t="shared" si="0"/>
      </c>
    </row>
    <row r="37" spans="1:5" ht="12.75">
      <c r="A37" s="26" t="s">
        <v>2</v>
      </c>
      <c r="B37" s="5" t="s">
        <v>74</v>
      </c>
      <c r="C37" s="19"/>
      <c r="D37" s="20">
        <v>0</v>
      </c>
      <c r="E37" s="15">
        <f t="shared" si="0"/>
      </c>
    </row>
    <row r="38" spans="1:5" ht="12.75">
      <c r="A38" s="26" t="s">
        <v>94</v>
      </c>
      <c r="B38" s="39" t="s">
        <v>99</v>
      </c>
      <c r="C38" s="19"/>
      <c r="D38" s="20">
        <v>0</v>
      </c>
      <c r="E38" s="15"/>
    </row>
    <row r="39" spans="1:5" ht="12.75">
      <c r="A39" s="26" t="s">
        <v>3</v>
      </c>
      <c r="B39" s="5" t="s">
        <v>75</v>
      </c>
      <c r="C39" s="19"/>
      <c r="D39" s="20">
        <v>0</v>
      </c>
      <c r="E39" s="15">
        <f t="shared" si="0"/>
      </c>
    </row>
    <row r="40" spans="1:5" ht="12.75">
      <c r="A40" s="26" t="s">
        <v>95</v>
      </c>
      <c r="B40" s="39" t="s">
        <v>100</v>
      </c>
      <c r="C40" s="19"/>
      <c r="D40" s="20">
        <v>0</v>
      </c>
      <c r="E40" s="15"/>
    </row>
    <row r="41" spans="1:5" ht="12.75">
      <c r="A41" s="26" t="s">
        <v>4</v>
      </c>
      <c r="B41" s="5" t="s">
        <v>76</v>
      </c>
      <c r="C41" s="19"/>
      <c r="D41" s="20">
        <v>0</v>
      </c>
      <c r="E41" s="15">
        <f t="shared" si="0"/>
      </c>
    </row>
    <row r="42" spans="1:5" ht="12.75">
      <c r="A42" s="26" t="s">
        <v>96</v>
      </c>
      <c r="B42" s="39" t="s">
        <v>100</v>
      </c>
      <c r="C42" s="19"/>
      <c r="D42" s="20">
        <v>0</v>
      </c>
      <c r="E42" s="15"/>
    </row>
    <row r="43" spans="1:5" ht="12.75">
      <c r="A43" s="26" t="s">
        <v>5</v>
      </c>
      <c r="B43" s="5" t="s">
        <v>77</v>
      </c>
      <c r="C43" s="19"/>
      <c r="D43" s="20">
        <v>0</v>
      </c>
      <c r="E43" s="15">
        <f t="shared" si="0"/>
      </c>
    </row>
    <row r="44" spans="1:5" ht="12.75">
      <c r="A44" s="26" t="s">
        <v>97</v>
      </c>
      <c r="B44" s="39" t="s">
        <v>100</v>
      </c>
      <c r="C44" s="19"/>
      <c r="D44" s="20">
        <v>0</v>
      </c>
      <c r="E44" s="15"/>
    </row>
    <row r="45" spans="1:5" ht="12.75">
      <c r="A45" s="26" t="s">
        <v>6</v>
      </c>
      <c r="B45" s="5" t="s">
        <v>78</v>
      </c>
      <c r="C45" s="19"/>
      <c r="D45" s="38">
        <v>0</v>
      </c>
      <c r="E45" s="15">
        <f t="shared" si="0"/>
      </c>
    </row>
    <row r="46" spans="1:5" ht="12.75">
      <c r="A46" s="26" t="s">
        <v>98</v>
      </c>
      <c r="B46" s="39" t="s">
        <v>100</v>
      </c>
      <c r="C46" s="19"/>
      <c r="D46" s="20">
        <v>0</v>
      </c>
      <c r="E46" s="15"/>
    </row>
    <row r="47" spans="1:5" ht="12.75">
      <c r="A47" s="26" t="s">
        <v>7</v>
      </c>
      <c r="B47" s="5" t="s">
        <v>79</v>
      </c>
      <c r="C47" s="19"/>
      <c r="D47" s="20">
        <v>0</v>
      </c>
      <c r="E47" s="15">
        <f t="shared" si="0"/>
      </c>
    </row>
    <row r="48" spans="1:5" ht="13.5" customHeight="1">
      <c r="A48" s="26">
        <v>38</v>
      </c>
      <c r="B48" s="5" t="s">
        <v>87</v>
      </c>
      <c r="C48" s="19"/>
      <c r="D48" s="20">
        <v>0</v>
      </c>
      <c r="E48" s="15">
        <f t="shared" si="0"/>
      </c>
    </row>
    <row r="49" spans="1:5" ht="12.75">
      <c r="A49" s="26" t="s">
        <v>13</v>
      </c>
      <c r="B49" s="5" t="s">
        <v>80</v>
      </c>
      <c r="C49" s="19"/>
      <c r="D49" s="20">
        <v>0</v>
      </c>
      <c r="E49" s="15">
        <f t="shared" si="0"/>
      </c>
    </row>
    <row r="50" spans="1:5" ht="25.5">
      <c r="A50" s="26">
        <v>40</v>
      </c>
      <c r="B50" s="6" t="s">
        <v>86</v>
      </c>
      <c r="C50" s="19"/>
      <c r="D50" s="38">
        <f>100-D25-D26-D27-D28-D29-D30-D31-D34-D35-D36-D48-D54</f>
        <v>1.0100000000000022</v>
      </c>
      <c r="E50" s="15">
        <f t="shared" si="0"/>
      </c>
    </row>
    <row r="51" spans="1:5" ht="12.75">
      <c r="A51" s="18" t="s">
        <v>14</v>
      </c>
      <c r="B51" s="6" t="s">
        <v>81</v>
      </c>
      <c r="C51" s="19"/>
      <c r="D51" s="20">
        <v>0</v>
      </c>
      <c r="E51" s="15">
        <f t="shared" si="0"/>
      </c>
    </row>
    <row r="52" spans="1:5" ht="25.5">
      <c r="A52" s="18" t="s">
        <v>15</v>
      </c>
      <c r="B52" s="6" t="s">
        <v>82</v>
      </c>
      <c r="C52" s="19"/>
      <c r="D52" s="20">
        <v>0</v>
      </c>
      <c r="E52" s="15">
        <f t="shared" si="0"/>
      </c>
    </row>
    <row r="53" spans="1:5" ht="12.75">
      <c r="A53" s="18" t="s">
        <v>16</v>
      </c>
      <c r="B53" s="5" t="s">
        <v>83</v>
      </c>
      <c r="C53" s="19"/>
      <c r="D53" s="20">
        <v>0</v>
      </c>
      <c r="E53" s="15">
        <f t="shared" si="0"/>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IF(D13&gt;0,D13-100,"")</f>
        <v>0</v>
      </c>
      <c r="E56" s="15">
        <f>IF($C$4&gt;0,PRODUCT($C$4,$E$22,D56/100),"")</f>
      </c>
    </row>
  </sheetData>
  <sheetProtection/>
  <printOptions/>
  <pageMargins left="0.25" right="0.25" top="0.75" bottom="0.75" header="0.3" footer="0.3"/>
  <pageSetup fitToHeight="0" fitToWidth="1" horizontalDpi="1200" verticalDpi="1200" orientation="portrait" paperSize="9" scale="57" r:id="rId3"/>
  <ignoredErrors>
    <ignoredError sqref="C16" numberStoredAsText="1"/>
  </ignoredErrors>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4">
      <selection activeCell="A1" sqref="A1"/>
    </sheetView>
  </sheetViews>
  <sheetFormatPr defaultColWidth="11.421875" defaultRowHeight="12.75"/>
  <cols>
    <col min="1" max="1" width="14.5742187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tr">
        <f>'BVI data sheet '!C2</f>
        <v>31.03.2024</v>
      </c>
      <c r="D2" s="19"/>
      <c r="E2" s="4"/>
      <c r="F2" s="4"/>
      <c r="G2" s="4"/>
      <c r="H2" s="4"/>
      <c r="I2" s="4"/>
      <c r="J2" s="4"/>
      <c r="K2" s="4"/>
      <c r="L2" s="4"/>
    </row>
    <row r="3" spans="1:12" ht="12.75">
      <c r="A3" s="25" t="s">
        <v>9</v>
      </c>
      <c r="B3" s="8" t="s">
        <v>62</v>
      </c>
      <c r="C3" s="13" t="str">
        <f>'BVI data sheet '!C3</f>
        <v>State Street Global Emerging Markets Index Equity Fund Class I USD Shares</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tr">
        <f>'BVI data sheet '!C6</f>
        <v>LU1159235958</v>
      </c>
      <c r="D6" s="19"/>
      <c r="E6" s="4"/>
      <c r="F6" s="4"/>
      <c r="G6" s="4"/>
      <c r="H6" s="4"/>
      <c r="I6" s="4"/>
      <c r="J6" s="4"/>
      <c r="K6" s="4"/>
      <c r="L6" s="4"/>
    </row>
    <row r="7" spans="1:12" ht="12.75">
      <c r="A7" s="26" t="s">
        <v>21</v>
      </c>
      <c r="B7" s="5" t="s">
        <v>65</v>
      </c>
      <c r="C7" s="13" t="str">
        <f>'BVI data sheet '!C7</f>
        <v>State Street Bank International GmbH</v>
      </c>
      <c r="D7" s="19"/>
      <c r="E7" s="4"/>
      <c r="F7" s="4"/>
      <c r="G7" s="4"/>
      <c r="H7" s="4"/>
      <c r="I7" s="4"/>
      <c r="J7" s="4"/>
      <c r="K7" s="4"/>
      <c r="L7" s="4"/>
    </row>
    <row r="8" spans="1:12" ht="12.75">
      <c r="A8" s="26" t="s">
        <v>22</v>
      </c>
      <c r="B8" s="5" t="s">
        <v>66</v>
      </c>
      <c r="C8" s="13" t="str">
        <f>'BVI data sheet '!C8</f>
        <v>Luxembourg Branch |  Fund Administration | 
 Avenue JF Kennedy 49, L-1855 Luxembourg</v>
      </c>
      <c r="D8" s="19"/>
      <c r="E8" s="4"/>
      <c r="F8" s="4"/>
      <c r="G8" s="4"/>
      <c r="H8" s="4"/>
      <c r="I8" s="4"/>
      <c r="J8" s="4"/>
      <c r="K8" s="4"/>
      <c r="L8" s="4"/>
    </row>
    <row r="9" spans="1:12" ht="12.75">
      <c r="A9" s="26" t="s">
        <v>23</v>
      </c>
      <c r="B9" s="5" t="s">
        <v>70</v>
      </c>
      <c r="C9" s="19"/>
      <c r="D9" s="27">
        <f>'BVI data sheet '!E22</f>
        <v>15.6832</v>
      </c>
      <c r="E9" s="4"/>
      <c r="F9" s="4"/>
      <c r="G9" s="4"/>
      <c r="H9" s="4"/>
      <c r="I9" s="4"/>
      <c r="J9" s="4"/>
      <c r="K9" s="4"/>
      <c r="L9" s="4"/>
    </row>
    <row r="10" spans="1:12" ht="12.75">
      <c r="A10" s="26" t="s">
        <v>24</v>
      </c>
      <c r="B10" s="5" t="s">
        <v>71</v>
      </c>
      <c r="C10" s="27" t="str">
        <f>'BVI data sheet '!C23</f>
        <v>USD</v>
      </c>
      <c r="D10" s="19"/>
      <c r="E10" s="7"/>
      <c r="F10" s="7"/>
      <c r="G10" s="7"/>
      <c r="H10" s="7"/>
      <c r="I10" s="7"/>
      <c r="J10" s="7"/>
      <c r="K10" s="7"/>
      <c r="L10" s="7"/>
    </row>
    <row r="11" spans="1:12" ht="12.75">
      <c r="A11" s="26">
        <v>1</v>
      </c>
      <c r="B11" s="9" t="s">
        <v>112</v>
      </c>
      <c r="C11" s="19"/>
      <c r="D11" s="36">
        <f>IF($C$4&gt;0,PRODUCT($C$4,$C$5,H11/100),"")</f>
      </c>
      <c r="E11" s="10"/>
      <c r="F11" s="10">
        <v>893066</v>
      </c>
      <c r="G11" s="10"/>
      <c r="H11" s="10"/>
      <c r="I11" s="10">
        <v>0.03</v>
      </c>
      <c r="J11" s="10">
        <v>8.41</v>
      </c>
      <c r="K11" s="10">
        <v>0</v>
      </c>
      <c r="L11" s="10">
        <v>0</v>
      </c>
    </row>
    <row r="12" spans="1:12" ht="12.75">
      <c r="A12" s="26">
        <v>2</v>
      </c>
      <c r="B12" s="11" t="s">
        <v>113</v>
      </c>
      <c r="C12" s="19"/>
      <c r="D12" s="36">
        <f aca="true" t="shared" si="0" ref="D12:D20">IF($C$4&gt;0,PRODUCT($C$4,$C$5,H12/100),"")</f>
      </c>
      <c r="E12" s="10"/>
      <c r="F12" s="10">
        <v>881823</v>
      </c>
      <c r="G12" s="10"/>
      <c r="H12" s="10"/>
      <c r="I12" s="10">
        <v>0.02</v>
      </c>
      <c r="J12" s="10">
        <v>4.68</v>
      </c>
      <c r="K12" s="10">
        <v>0</v>
      </c>
      <c r="L12" s="10">
        <v>0</v>
      </c>
    </row>
    <row r="13" spans="1:12" ht="12.75">
      <c r="A13" s="26">
        <v>3</v>
      </c>
      <c r="B13" s="11" t="s">
        <v>114</v>
      </c>
      <c r="C13" s="19"/>
      <c r="D13" s="36">
        <f t="shared" si="0"/>
      </c>
      <c r="E13" s="10"/>
      <c r="F13" s="10">
        <v>216428</v>
      </c>
      <c r="G13" s="10"/>
      <c r="H13" s="10"/>
      <c r="I13" s="10">
        <v>0</v>
      </c>
      <c r="J13" s="10">
        <v>3.76</v>
      </c>
      <c r="K13" s="10">
        <v>0</v>
      </c>
      <c r="L13" s="10">
        <v>0</v>
      </c>
    </row>
    <row r="14" spans="1:12" ht="12.75">
      <c r="A14" s="26">
        <v>4</v>
      </c>
      <c r="B14" s="9" t="s">
        <v>115</v>
      </c>
      <c r="C14" s="19"/>
      <c r="D14" s="36">
        <f t="shared" si="0"/>
      </c>
      <c r="E14" s="10"/>
      <c r="F14" s="10">
        <v>769863</v>
      </c>
      <c r="G14" s="10"/>
      <c r="H14" s="10"/>
      <c r="I14" s="10">
        <v>0</v>
      </c>
      <c r="J14" s="10">
        <v>2.08</v>
      </c>
      <c r="K14" s="10">
        <v>0</v>
      </c>
      <c r="L14" s="10">
        <v>0</v>
      </c>
    </row>
    <row r="15" spans="1:12" ht="12.75">
      <c r="A15" s="26">
        <v>5</v>
      </c>
      <c r="B15" s="9" t="s">
        <v>116</v>
      </c>
      <c r="C15" s="19"/>
      <c r="D15" s="36">
        <f t="shared" si="0"/>
      </c>
      <c r="E15" s="10"/>
      <c r="F15" s="10">
        <v>884241</v>
      </c>
      <c r="G15" s="10"/>
      <c r="H15" s="10"/>
      <c r="I15" s="10">
        <v>0</v>
      </c>
      <c r="J15" s="10">
        <v>1.7</v>
      </c>
      <c r="K15" s="10">
        <v>0</v>
      </c>
      <c r="L15" s="10">
        <v>0</v>
      </c>
    </row>
    <row r="16" spans="1:12" ht="12.75">
      <c r="A16" s="26">
        <v>6</v>
      </c>
      <c r="B16" s="9" t="s">
        <v>117</v>
      </c>
      <c r="C16" s="19"/>
      <c r="D16" s="36">
        <f t="shared" si="0"/>
      </c>
      <c r="E16" s="10"/>
      <c r="F16" s="10">
        <v>803476</v>
      </c>
      <c r="G16" s="10"/>
      <c r="H16" s="10"/>
      <c r="I16" s="10">
        <v>0</v>
      </c>
      <c r="J16" s="10">
        <v>1.36</v>
      </c>
      <c r="K16" s="10">
        <v>0</v>
      </c>
      <c r="L16" s="10">
        <v>0</v>
      </c>
    </row>
    <row r="17" spans="1:12" ht="12.75">
      <c r="A17" s="26">
        <v>7</v>
      </c>
      <c r="B17" s="9" t="s">
        <v>118</v>
      </c>
      <c r="C17" s="19"/>
      <c r="D17" s="36">
        <f t="shared" si="0"/>
      </c>
      <c r="E17" s="10"/>
      <c r="F17" s="10">
        <v>907210</v>
      </c>
      <c r="G17" s="10"/>
      <c r="H17" s="10"/>
      <c r="I17" s="10">
        <v>0</v>
      </c>
      <c r="J17" s="10">
        <v>1.06</v>
      </c>
      <c r="K17" s="10">
        <v>0</v>
      </c>
      <c r="L17" s="10">
        <v>0</v>
      </c>
    </row>
    <row r="18" spans="1:12" ht="12.75">
      <c r="A18" s="26">
        <v>8</v>
      </c>
      <c r="B18" s="9" t="s">
        <v>119</v>
      </c>
      <c r="C18" s="19"/>
      <c r="D18" s="36">
        <f t="shared" si="0"/>
      </c>
      <c r="E18" s="10"/>
      <c r="F18" s="10">
        <v>936793</v>
      </c>
      <c r="G18" s="10"/>
      <c r="H18" s="10"/>
      <c r="I18" s="10">
        <v>0</v>
      </c>
      <c r="J18" s="10">
        <v>1.05</v>
      </c>
      <c r="K18" s="10">
        <v>0</v>
      </c>
      <c r="L18" s="10">
        <v>0</v>
      </c>
    </row>
    <row r="19" spans="1:12" ht="12.75">
      <c r="A19" s="26">
        <v>9</v>
      </c>
      <c r="B19" s="9" t="s">
        <v>120</v>
      </c>
      <c r="C19" s="19"/>
      <c r="D19" s="36">
        <f t="shared" si="0"/>
      </c>
      <c r="E19" s="10"/>
      <c r="F19" s="10">
        <v>809702</v>
      </c>
      <c r="G19" s="10"/>
      <c r="H19" s="10"/>
      <c r="I19" s="10">
        <v>0</v>
      </c>
      <c r="J19" s="10">
        <v>0.99</v>
      </c>
      <c r="K19" s="10">
        <v>0</v>
      </c>
      <c r="L19" s="10">
        <v>0</v>
      </c>
    </row>
    <row r="20" spans="1:12" ht="12.75">
      <c r="A20" s="26">
        <v>10</v>
      </c>
      <c r="B20" s="9" t="s">
        <v>121</v>
      </c>
      <c r="C20" s="19"/>
      <c r="D20" s="36">
        <f t="shared" si="0"/>
      </c>
      <c r="E20" s="10"/>
      <c r="F20" s="10">
        <v>763218</v>
      </c>
      <c r="G20" s="10"/>
      <c r="H20" s="10"/>
      <c r="I20" s="10">
        <v>0</v>
      </c>
      <c r="J20" s="10">
        <v>0.9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2021-10-12T09:37:35Z</cp:lastPrinted>
  <dcterms:created xsi:type="dcterms:W3CDTF">2002-12-03T18:20:38Z</dcterms:created>
  <dcterms:modified xsi:type="dcterms:W3CDTF">2024-04-10T09:32:44Z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-1131804104</vt:i4>
  </property>
  <property fmtid="{D5CDD505-2E9C-101B-9397-08002B2CF9AE}" pid="3" name="_NewReviewCycle">
    <vt:lpwstr/>
  </property>
  <property fmtid="{D5CDD505-2E9C-101B-9397-08002B2CF9AE}" pid="4" name="_EmailSubject">
    <vt:lpwstr>VAG Reporting - Template amendment </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2048626420</vt:i4>
  </property>
  <property fmtid="{D5CDD505-2E9C-101B-9397-08002B2CF9AE}" pid="8" name="TitusGUID">
    <vt:lpwstr>867621a4-03a0-4692-bee7-651840c4d1dc</vt:lpwstr>
  </property>
  <property fmtid="{D5CDD505-2E9C-101B-9397-08002B2CF9AE}" pid="9" name="SSCClassification">
    <vt:lpwstr>LA</vt:lpwstr>
  </property>
  <property fmtid="{D5CDD505-2E9C-101B-9397-08002B2CF9AE}" pid="10" name="SSCVisualMarks">
    <vt:lpwstr>N</vt:lpwstr>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